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PLANEACION\PLAN DE DESARROLLO\PLANES DE ACCION\"/>
    </mc:Choice>
  </mc:AlternateContent>
  <bookViews>
    <workbookView xWindow="0" yWindow="0" windowWidth="20490" windowHeight="7755" firstSheet="1" activeTab="1"/>
  </bookViews>
  <sheets>
    <sheet name="POAI" sheetId="2" r:id="rId1"/>
    <sheet name="PLAN DE ACCIÓN 2016" sheetId="7" r:id="rId2"/>
    <sheet name="Hoja1" sheetId="8" r:id="rId3"/>
  </sheets>
  <calcPr calcId="152511"/>
</workbook>
</file>

<file path=xl/calcChain.xml><?xml version="1.0" encoding="utf-8"?>
<calcChain xmlns="http://schemas.openxmlformats.org/spreadsheetml/2006/main">
  <c r="U17" i="7" l="1"/>
  <c r="Q17" i="7"/>
  <c r="U20" i="7" l="1"/>
  <c r="Q20" i="7"/>
  <c r="U10" i="7"/>
  <c r="U15" i="7"/>
  <c r="U18" i="7"/>
  <c r="U9" i="7"/>
  <c r="Q15" i="7"/>
  <c r="Q18" i="7"/>
  <c r="Q10" i="7"/>
  <c r="U17" i="2" l="1"/>
  <c r="U9" i="2"/>
  <c r="U10" i="2"/>
  <c r="U11" i="2"/>
  <c r="U12" i="2"/>
  <c r="U13" i="2"/>
  <c r="U14" i="2"/>
  <c r="U15" i="2"/>
  <c r="U16" i="2"/>
  <c r="U8" i="2"/>
  <c r="U7" i="2"/>
</calcChain>
</file>

<file path=xl/sharedStrings.xml><?xml version="1.0" encoding="utf-8"?>
<sst xmlns="http://schemas.openxmlformats.org/spreadsheetml/2006/main" count="87" uniqueCount="76">
  <si>
    <t xml:space="preserve"> </t>
  </si>
  <si>
    <t>CODIGO</t>
  </si>
  <si>
    <t>LÍNEA ESTRATEGICA</t>
  </si>
  <si>
    <t>SECTOR</t>
  </si>
  <si>
    <t>LINEA BASE</t>
  </si>
  <si>
    <t>PROGRAMA</t>
  </si>
  <si>
    <t>INDICADOR DE PRODUCTO</t>
  </si>
  <si>
    <t>NOMBRE INDICADOR</t>
  </si>
  <si>
    <t>SGP</t>
  </si>
  <si>
    <t>ICLD</t>
  </si>
  <si>
    <t>OTROS</t>
  </si>
  <si>
    <t>TOTAL</t>
  </si>
  <si>
    <t xml:space="preserve">META DE EFICACIA PARA EL CUATRIENIO </t>
  </si>
  <si>
    <t>FUENTE FINANCIACION 2008</t>
  </si>
  <si>
    <t>DEPENDENCIA RESPONSABLE</t>
  </si>
  <si>
    <t>ESPERADO AL FINALIZAR LA VIGENCIA</t>
  </si>
  <si>
    <t xml:space="preserve">PROYECTO DE INVERSION </t>
  </si>
  <si>
    <t>LÍNEA BASE</t>
  </si>
  <si>
    <t>META</t>
  </si>
  <si>
    <t>VALOR PROGRAMADO VIGENCIA</t>
  </si>
  <si>
    <t>REGALIAS</t>
  </si>
  <si>
    <t>AÑO</t>
  </si>
  <si>
    <t>INDICADORES</t>
  </si>
  <si>
    <t>AVANCE</t>
  </si>
  <si>
    <t>INDICADOR</t>
  </si>
  <si>
    <t>Porcentaje de avance en tiempo</t>
  </si>
  <si>
    <t>Porcentaje de avance en cumplimiento</t>
  </si>
  <si>
    <t>Fecha Inicial</t>
  </si>
  <si>
    <t>Fecha Terminación</t>
  </si>
  <si>
    <t>RECURSOS</t>
  </si>
  <si>
    <t>FECHA CORTE</t>
  </si>
  <si>
    <t>Porcentaje de Ejecución</t>
  </si>
  <si>
    <t>Nivel de Gestión</t>
  </si>
  <si>
    <t>SUBPROGRAMA</t>
  </si>
  <si>
    <t>EJE PROGRAMÁTICO</t>
  </si>
  <si>
    <t xml:space="preserve">ACTIVIDAD </t>
  </si>
  <si>
    <t xml:space="preserve">META CUMPLIDA </t>
  </si>
  <si>
    <t xml:space="preserve">BENEFICIARIOS </t>
  </si>
  <si>
    <t>MONTERÍA CIUDAD VERDE Y SOSTENIBLE</t>
  </si>
  <si>
    <t>MEDIO AMBIENTE</t>
  </si>
  <si>
    <t>Conocimiento del riesgo</t>
  </si>
  <si>
    <t>Gestión del riesgo</t>
  </si>
  <si>
    <t>Diagnóstico de zonas de vulnerabilidad a las inundaciones</t>
  </si>
  <si>
    <t>Obras de mitigación a inundaciones</t>
  </si>
  <si>
    <t>Actualización del Plan Municipal para la Gestión del Riesgo de Desastres del Municipio de Montería</t>
  </si>
  <si>
    <t>Fortalecimiento de entidades que conforman el Sistema Municipal de Gestión del Riesgo</t>
  </si>
  <si>
    <t>Gestión de respuesta y reducción ante el riesgo</t>
  </si>
  <si>
    <t>Entrega de tanques para reserva de agua potable en zona rural del Municipio de Montería</t>
  </si>
  <si>
    <t>Capacitaciones en la respuesta y mitigación ante el riesgo aplicadas a población  vulnerable</t>
  </si>
  <si>
    <t>Simulacro para la buena respuesta ante la ocurrencia de desastres</t>
  </si>
  <si>
    <t># de diagnósticos de las zonas de vulnerabilidad a las inundaciones realizados</t>
  </si>
  <si>
    <t># de obras de mitigación realizadas</t>
  </si>
  <si>
    <t># de planes actualizados</t>
  </si>
  <si>
    <t># de entidades fortalecidas</t>
  </si>
  <si>
    <t># de tanques entregados por la administración</t>
  </si>
  <si>
    <t># de capacitaciones realizadas en la respuesta y mitigación ante el riesgo a población vulnerable</t>
  </si>
  <si>
    <t># de simulacros para la buena respuesta ante la ocurrencia de desastres</t>
  </si>
  <si>
    <t>PLAN DE ACCIÓN - OFICINA DE GESTIÓN DEL RIESGO DE DESASTRES MUNICIPIO DE MONTERÍA</t>
  </si>
  <si>
    <t>TIEMPO PROGRAMADO
(En el año)</t>
  </si>
  <si>
    <t>Recursos Gestionados</t>
  </si>
  <si>
    <t>Recursos Ejecutados</t>
  </si>
  <si>
    <t>Recursos Programados</t>
  </si>
  <si>
    <t>Beneficiarios proyectados</t>
  </si>
  <si>
    <t>Beneficiarios cubiertos</t>
  </si>
  <si>
    <t>% de satisfacción</t>
  </si>
  <si>
    <t># de familias en la zona rural afectadas por la sequia</t>
  </si>
  <si>
    <t>No se realizara ninguna actividad en este periodo</t>
  </si>
  <si>
    <t>ND</t>
  </si>
  <si>
    <t># de pozos construidos</t>
  </si>
  <si>
    <t># de sistemas de respuestas a desastres creados</t>
  </si>
  <si>
    <t># de oficina de gestion del riesgo de desastres creadas</t>
  </si>
  <si>
    <t>Presentacion del proyecto para la creacion de la oficina de gestion del riesgo al concejo</t>
  </si>
  <si>
    <t># de sistemas creados</t>
  </si>
  <si>
    <t># de viviendas construidas</t>
  </si>
  <si>
    <t># de planes de respuesta de emergencia</t>
  </si>
  <si>
    <t>Plan de respuesta de emergecia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</si>
</sst>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dd/mm/yyyy;@"/>
    <numFmt numFmtId="166" formatCode="&quot;$&quot;#,##0"/>
    <numFmt numFmtId="168" formatCode="_-* #,##0_-;\-* #,##0_-;_-* &quot;-&quot;??_-;_-@_-"/>
  </numFmts>
  <fonts count="11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1" fillId="0" borderId="0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4" fillId="0" borderId="0" xfId="0" applyFont="1" applyBorder="1" applyAlignment="1" applyProtection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0" fontId="4" fillId="0" borderId="11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0" fontId="7" fillId="0" borderId="5" xfId="0" applyFont="1" applyFill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168" fontId="0" fillId="0" borderId="0" xfId="1" applyNumberFormat="1" applyFont="1"/>
    <xf numFmtId="168" fontId="7" fillId="0" borderId="5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 wrapText="1"/>
    </xf>
    <xf numFmtId="9" fontId="8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168" fontId="8" fillId="0" borderId="5" xfId="1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165" fontId="8" fillId="0" borderId="5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"/>
  <sheetViews>
    <sheetView zoomScale="80" zoomScaleNormal="80" workbookViewId="0">
      <selection activeCell="D13" sqref="D13"/>
    </sheetView>
  </sheetViews>
  <sheetFormatPr baseColWidth="10" defaultRowHeight="14.25" x14ac:dyDescent="0.2"/>
  <cols>
    <col min="1" max="1" width="4.25" customWidth="1"/>
    <col min="2" max="2" width="10.25" customWidth="1"/>
    <col min="3" max="3" width="14.625" customWidth="1"/>
    <col min="4" max="4" width="20.125" customWidth="1"/>
    <col min="6" max="6" width="18.625" customWidth="1"/>
    <col min="8" max="8" width="41.625" customWidth="1"/>
    <col min="9" max="9" width="36.5" customWidth="1"/>
    <col min="11" max="11" width="12.875" customWidth="1"/>
    <col min="13" max="13" width="22.625" customWidth="1"/>
    <col min="16" max="16" width="14.375" customWidth="1"/>
    <col min="22" max="22" width="14.125" customWidth="1"/>
  </cols>
  <sheetData>
    <row r="1" spans="2:22" x14ac:dyDescent="0.2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2:22" x14ac:dyDescent="0.2">
      <c r="B2" s="9"/>
      <c r="C2" s="9"/>
      <c r="D2" s="2"/>
      <c r="E2" s="2"/>
      <c r="F2" s="2"/>
      <c r="G2" s="2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15" thickBot="1" x14ac:dyDescent="0.25">
      <c r="B3" s="1"/>
      <c r="C3" s="1"/>
      <c r="D3" s="3"/>
      <c r="E3" s="3"/>
      <c r="F3" s="4"/>
      <c r="G3" s="4"/>
      <c r="H3" s="1" t="s">
        <v>0</v>
      </c>
      <c r="I3" s="1"/>
      <c r="J3" s="1"/>
      <c r="K3" s="1"/>
      <c r="L3" s="1"/>
      <c r="M3" s="1"/>
      <c r="N3" s="1"/>
      <c r="O3" s="1"/>
      <c r="P3" s="1"/>
      <c r="Q3" s="5"/>
      <c r="R3" s="5"/>
      <c r="S3" s="1"/>
      <c r="T3" s="1"/>
      <c r="U3" s="1"/>
      <c r="V3" s="5"/>
    </row>
    <row r="4" spans="2:22" x14ac:dyDescent="0.2">
      <c r="B4" s="37" t="s">
        <v>1</v>
      </c>
      <c r="C4" s="39" t="s">
        <v>2</v>
      </c>
      <c r="D4" s="39" t="s">
        <v>3</v>
      </c>
      <c r="E4" s="39" t="s">
        <v>1</v>
      </c>
      <c r="F4" s="39" t="s">
        <v>5</v>
      </c>
      <c r="G4" s="39" t="s">
        <v>1</v>
      </c>
      <c r="H4" s="39" t="s">
        <v>12</v>
      </c>
      <c r="I4" s="41" t="s">
        <v>6</v>
      </c>
      <c r="J4" s="42"/>
      <c r="K4" s="42"/>
      <c r="L4" s="42"/>
      <c r="M4" s="42"/>
      <c r="N4" s="42"/>
      <c r="O4" s="42"/>
      <c r="P4" s="42"/>
      <c r="Q4" s="45" t="s">
        <v>13</v>
      </c>
      <c r="R4" s="46"/>
      <c r="S4" s="46"/>
      <c r="T4" s="46"/>
      <c r="U4" s="47"/>
      <c r="V4" s="35" t="s">
        <v>14</v>
      </c>
    </row>
    <row r="5" spans="2:22" x14ac:dyDescent="0.2">
      <c r="B5" s="38"/>
      <c r="C5" s="40"/>
      <c r="D5" s="40"/>
      <c r="E5" s="40"/>
      <c r="F5" s="40"/>
      <c r="G5" s="40"/>
      <c r="H5" s="40"/>
      <c r="I5" s="43"/>
      <c r="J5" s="44"/>
      <c r="K5" s="44"/>
      <c r="L5" s="44"/>
      <c r="M5" s="44"/>
      <c r="N5" s="44"/>
      <c r="O5" s="44"/>
      <c r="P5" s="44"/>
      <c r="Q5" s="48"/>
      <c r="R5" s="49"/>
      <c r="S5" s="49"/>
      <c r="T5" s="49"/>
      <c r="U5" s="50"/>
      <c r="V5" s="36"/>
    </row>
    <row r="6" spans="2:22" ht="39" thickBot="1" x14ac:dyDescent="0.25">
      <c r="B6" s="38"/>
      <c r="C6" s="40"/>
      <c r="D6" s="40"/>
      <c r="E6" s="40"/>
      <c r="F6" s="40"/>
      <c r="G6" s="40"/>
      <c r="H6" s="40"/>
      <c r="I6" s="8" t="s">
        <v>7</v>
      </c>
      <c r="J6" s="8" t="s">
        <v>4</v>
      </c>
      <c r="K6" s="8" t="s">
        <v>15</v>
      </c>
      <c r="L6" s="8" t="s">
        <v>1</v>
      </c>
      <c r="M6" s="8" t="s">
        <v>16</v>
      </c>
      <c r="N6" s="8" t="s">
        <v>17</v>
      </c>
      <c r="O6" s="8" t="s">
        <v>18</v>
      </c>
      <c r="P6" s="8" t="s">
        <v>19</v>
      </c>
      <c r="Q6" s="7" t="s">
        <v>8</v>
      </c>
      <c r="R6" s="7" t="s">
        <v>9</v>
      </c>
      <c r="S6" s="7" t="s">
        <v>20</v>
      </c>
      <c r="T6" s="7" t="s">
        <v>10</v>
      </c>
      <c r="U6" s="7" t="s">
        <v>11</v>
      </c>
      <c r="V6" s="36"/>
    </row>
    <row r="7" spans="2:22" ht="32.25" customHeight="1" x14ac:dyDescent="0.2">
      <c r="B7" s="10"/>
      <c r="C7" s="11"/>
      <c r="D7" s="11"/>
      <c r="E7" s="11"/>
      <c r="F7" s="11"/>
      <c r="G7" s="11"/>
      <c r="H7" s="19"/>
      <c r="I7" s="19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>
        <f>SUM(Q7:T7)</f>
        <v>0</v>
      </c>
      <c r="V7" s="16"/>
    </row>
    <row r="8" spans="2:22" ht="32.25" customHeight="1" x14ac:dyDescent="0.2">
      <c r="B8" s="12"/>
      <c r="C8" s="13"/>
      <c r="D8" s="13"/>
      <c r="E8" s="13"/>
      <c r="F8" s="13"/>
      <c r="G8" s="13"/>
      <c r="H8" s="20"/>
      <c r="I8" s="20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>
        <f>SUM(Q8:T8)</f>
        <v>0</v>
      </c>
      <c r="V8" s="17"/>
    </row>
    <row r="9" spans="2:22" ht="32.25" customHeight="1" x14ac:dyDescent="0.2">
      <c r="B9" s="12"/>
      <c r="C9" s="13"/>
      <c r="D9" s="13"/>
      <c r="E9" s="13"/>
      <c r="F9" s="13"/>
      <c r="G9" s="13"/>
      <c r="H9" s="20"/>
      <c r="I9" s="20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>
        <f t="shared" ref="U9:U16" si="0">SUM(Q9:T9)</f>
        <v>0</v>
      </c>
      <c r="V9" s="17"/>
    </row>
    <row r="10" spans="2:22" ht="32.25" customHeight="1" x14ac:dyDescent="0.2">
      <c r="B10" s="12"/>
      <c r="C10" s="13"/>
      <c r="D10" s="13"/>
      <c r="E10" s="13"/>
      <c r="F10" s="13"/>
      <c r="G10" s="13"/>
      <c r="H10" s="20"/>
      <c r="I10" s="20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 t="shared" si="0"/>
        <v>0</v>
      </c>
      <c r="V10" s="17"/>
    </row>
    <row r="11" spans="2:22" ht="32.25" customHeight="1" x14ac:dyDescent="0.2">
      <c r="B11" s="12"/>
      <c r="C11" s="13"/>
      <c r="D11" s="13"/>
      <c r="E11" s="13"/>
      <c r="F11" s="13"/>
      <c r="G11" s="13"/>
      <c r="H11" s="20"/>
      <c r="I11" s="20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>
        <f t="shared" si="0"/>
        <v>0</v>
      </c>
      <c r="V11" s="17"/>
    </row>
    <row r="12" spans="2:22" ht="32.25" customHeight="1" x14ac:dyDescent="0.2">
      <c r="B12" s="12"/>
      <c r="C12" s="13"/>
      <c r="D12" s="13"/>
      <c r="E12" s="13"/>
      <c r="F12" s="13"/>
      <c r="G12" s="13"/>
      <c r="H12" s="20"/>
      <c r="I12" s="20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>
        <f t="shared" si="0"/>
        <v>0</v>
      </c>
      <c r="V12" s="17"/>
    </row>
    <row r="13" spans="2:22" ht="32.25" customHeight="1" x14ac:dyDescent="0.2">
      <c r="B13" s="12"/>
      <c r="C13" s="13"/>
      <c r="D13" s="13"/>
      <c r="E13" s="13"/>
      <c r="F13" s="13"/>
      <c r="G13" s="13"/>
      <c r="H13" s="20"/>
      <c r="I13" s="20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>
        <f t="shared" si="0"/>
        <v>0</v>
      </c>
      <c r="V13" s="17"/>
    </row>
    <row r="14" spans="2:22" ht="32.25" customHeight="1" x14ac:dyDescent="0.2">
      <c r="B14" s="12"/>
      <c r="C14" s="13"/>
      <c r="D14" s="13"/>
      <c r="E14" s="13"/>
      <c r="F14" s="13"/>
      <c r="G14" s="13"/>
      <c r="H14" s="20"/>
      <c r="I14" s="20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>
        <f t="shared" si="0"/>
        <v>0</v>
      </c>
      <c r="V14" s="17"/>
    </row>
    <row r="15" spans="2:22" ht="32.25" customHeight="1" x14ac:dyDescent="0.2">
      <c r="B15" s="12"/>
      <c r="C15" s="13"/>
      <c r="D15" s="13"/>
      <c r="E15" s="13"/>
      <c r="F15" s="13"/>
      <c r="G15" s="13"/>
      <c r="H15" s="20"/>
      <c r="I15" s="20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>
        <f t="shared" si="0"/>
        <v>0</v>
      </c>
      <c r="V15" s="17"/>
    </row>
    <row r="16" spans="2:22" ht="32.25" customHeight="1" x14ac:dyDescent="0.2">
      <c r="B16" s="12"/>
      <c r="C16" s="13"/>
      <c r="D16" s="13"/>
      <c r="E16" s="13"/>
      <c r="F16" s="13"/>
      <c r="G16" s="13"/>
      <c r="H16" s="20"/>
      <c r="I16" s="20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>
        <f t="shared" si="0"/>
        <v>0</v>
      </c>
      <c r="V16" s="17"/>
    </row>
    <row r="17" spans="2:22" ht="32.25" customHeight="1" thickBot="1" x14ac:dyDescent="0.25">
      <c r="B17" s="14"/>
      <c r="C17" s="15"/>
      <c r="D17" s="15"/>
      <c r="E17" s="15"/>
      <c r="F17" s="15"/>
      <c r="G17" s="15"/>
      <c r="H17" s="21"/>
      <c r="I17" s="21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>
        <f>SUM(Q17:T17)</f>
        <v>0</v>
      </c>
      <c r="V17" s="18"/>
    </row>
  </sheetData>
  <mergeCells count="11">
    <mergeCell ref="V4:V6"/>
    <mergeCell ref="B4:B6"/>
    <mergeCell ref="C4:C6"/>
    <mergeCell ref="D4:D6"/>
    <mergeCell ref="E4:E6"/>
    <mergeCell ref="F4:F6"/>
    <mergeCell ref="G4:G6"/>
    <mergeCell ref="H4:H6"/>
    <mergeCell ref="I4:N5"/>
    <mergeCell ref="O4:P5"/>
    <mergeCell ref="Q4:U5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2"/>
  <sheetViews>
    <sheetView tabSelected="1" topLeftCell="A4" zoomScale="70" zoomScaleNormal="70" zoomScaleSheetLayoutView="92" zoomScalePageLayoutView="115" workbookViewId="0">
      <selection activeCell="AE11" sqref="AE11"/>
    </sheetView>
  </sheetViews>
  <sheetFormatPr baseColWidth="10" defaultRowHeight="14.25" x14ac:dyDescent="0.2"/>
  <cols>
    <col min="1" max="1" width="15.875" customWidth="1"/>
    <col min="2" max="2" width="12.25" customWidth="1"/>
    <col min="3" max="3" width="13.375" customWidth="1"/>
    <col min="4" max="4" width="16.125" style="25" customWidth="1"/>
    <col min="5" max="5" width="22.375" style="25" customWidth="1"/>
    <col min="6" max="6" width="11" style="25" customWidth="1"/>
    <col min="7" max="7" width="12.5" style="25" customWidth="1"/>
    <col min="8" max="8" width="18.5" style="25" customWidth="1"/>
    <col min="9" max="9" width="7.25" style="25" customWidth="1"/>
    <col min="10" max="10" width="6.75" style="25" customWidth="1"/>
    <col min="11" max="11" width="10.25" customWidth="1"/>
    <col min="12" max="12" width="10.5" customWidth="1"/>
    <col min="13" max="13" width="12.625" customWidth="1"/>
    <col min="14" max="14" width="13.375" style="25" customWidth="1"/>
    <col min="15" max="15" width="11.75" customWidth="1"/>
    <col min="16" max="16" width="12.625" customWidth="1"/>
    <col min="17" max="17" width="12" customWidth="1"/>
    <col min="18" max="18" width="10.75" customWidth="1"/>
    <col min="19" max="19" width="13.5" style="54" customWidth="1"/>
    <col min="20" max="20" width="13.125" customWidth="1"/>
    <col min="21" max="21" width="12.875" customWidth="1"/>
    <col min="22" max="40" width="11" style="74"/>
  </cols>
  <sheetData>
    <row r="1" spans="1:40" ht="27" customHeight="1" x14ac:dyDescent="0.2">
      <c r="A1" s="31" t="s">
        <v>21</v>
      </c>
      <c r="B1" s="22"/>
      <c r="C1" s="31" t="s">
        <v>30</v>
      </c>
      <c r="D1" s="22"/>
    </row>
    <row r="2" spans="1:40" ht="15.75" thickBot="1" x14ac:dyDescent="0.25">
      <c r="A2" s="32">
        <v>2016</v>
      </c>
      <c r="B2" s="26"/>
      <c r="C2" s="28">
        <v>2016</v>
      </c>
      <c r="D2" s="2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40" ht="29.25" customHeight="1" x14ac:dyDescent="0.2">
      <c r="C3" s="23"/>
      <c r="D3" s="23"/>
      <c r="E3" s="51" t="s">
        <v>57</v>
      </c>
      <c r="F3" s="51"/>
      <c r="G3" s="51"/>
      <c r="H3" s="51"/>
      <c r="I3" s="51"/>
      <c r="J3" s="51"/>
      <c r="K3" s="51"/>
      <c r="L3" s="6"/>
      <c r="M3" s="6"/>
      <c r="N3" s="6"/>
      <c r="O3" s="6"/>
      <c r="P3" s="6"/>
      <c r="Q3" s="6"/>
      <c r="R3" s="6"/>
    </row>
    <row r="4" spans="1:40" ht="15" customHeight="1" x14ac:dyDescent="0.2">
      <c r="A4" s="57" t="s">
        <v>34</v>
      </c>
      <c r="B4" s="57" t="s">
        <v>3</v>
      </c>
      <c r="C4" s="57" t="s">
        <v>5</v>
      </c>
      <c r="D4" s="57" t="s">
        <v>33</v>
      </c>
      <c r="E4" s="58" t="s">
        <v>35</v>
      </c>
      <c r="F4" s="57" t="s">
        <v>58</v>
      </c>
      <c r="G4" s="57"/>
      <c r="H4" s="57" t="s">
        <v>22</v>
      </c>
      <c r="I4" s="57"/>
      <c r="J4" s="57"/>
      <c r="K4" s="57"/>
      <c r="L4" s="57" t="s">
        <v>23</v>
      </c>
      <c r="M4" s="57"/>
      <c r="N4" s="59" t="s">
        <v>29</v>
      </c>
      <c r="O4" s="59"/>
      <c r="P4" s="59"/>
      <c r="Q4" s="59"/>
      <c r="R4" s="59"/>
      <c r="S4" s="60" t="s">
        <v>37</v>
      </c>
      <c r="T4" s="60"/>
      <c r="U4" s="60"/>
    </row>
    <row r="5" spans="1:40" ht="15" customHeight="1" x14ac:dyDescent="0.2">
      <c r="A5" s="57"/>
      <c r="B5" s="57"/>
      <c r="C5" s="57"/>
      <c r="D5" s="57"/>
      <c r="E5" s="58"/>
      <c r="F5" s="57"/>
      <c r="G5" s="57"/>
      <c r="H5" s="57"/>
      <c r="I5" s="57"/>
      <c r="J5" s="57"/>
      <c r="K5" s="57"/>
      <c r="L5" s="57"/>
      <c r="M5" s="57"/>
      <c r="N5" s="59"/>
      <c r="O5" s="59"/>
      <c r="P5" s="59"/>
      <c r="Q5" s="59"/>
      <c r="R5" s="59"/>
      <c r="S5" s="60"/>
      <c r="T5" s="60"/>
      <c r="U5" s="60"/>
    </row>
    <row r="6" spans="1:40" ht="15" customHeight="1" x14ac:dyDescent="0.2">
      <c r="A6" s="57"/>
      <c r="B6" s="57"/>
      <c r="C6" s="57"/>
      <c r="D6" s="57"/>
      <c r="E6" s="58"/>
      <c r="F6" s="57"/>
      <c r="G6" s="57"/>
      <c r="H6" s="57"/>
      <c r="I6" s="57"/>
      <c r="J6" s="57"/>
      <c r="K6" s="57"/>
      <c r="L6" s="57"/>
      <c r="M6" s="57"/>
      <c r="N6" s="59"/>
      <c r="O6" s="59"/>
      <c r="P6" s="59"/>
      <c r="Q6" s="59"/>
      <c r="R6" s="59"/>
      <c r="S6" s="60"/>
      <c r="T6" s="60"/>
      <c r="U6" s="60"/>
    </row>
    <row r="7" spans="1:40" ht="67.5" customHeight="1" x14ac:dyDescent="0.2">
      <c r="A7" s="57"/>
      <c r="B7" s="57"/>
      <c r="C7" s="57"/>
      <c r="D7" s="57"/>
      <c r="E7" s="58"/>
      <c r="F7" s="61" t="s">
        <v>27</v>
      </c>
      <c r="G7" s="61" t="s">
        <v>28</v>
      </c>
      <c r="H7" s="61" t="s">
        <v>24</v>
      </c>
      <c r="I7" s="61" t="s">
        <v>17</v>
      </c>
      <c r="J7" s="56" t="s">
        <v>18</v>
      </c>
      <c r="K7" s="61" t="s">
        <v>36</v>
      </c>
      <c r="L7" s="34" t="s">
        <v>25</v>
      </c>
      <c r="M7" s="34" t="s">
        <v>26</v>
      </c>
      <c r="N7" s="30" t="s">
        <v>61</v>
      </c>
      <c r="O7" s="30" t="s">
        <v>60</v>
      </c>
      <c r="P7" s="30" t="s">
        <v>59</v>
      </c>
      <c r="Q7" s="30" t="s">
        <v>31</v>
      </c>
      <c r="R7" s="30" t="s">
        <v>32</v>
      </c>
      <c r="S7" s="55" t="s">
        <v>62</v>
      </c>
      <c r="T7" s="30" t="s">
        <v>63</v>
      </c>
      <c r="U7" s="30" t="s">
        <v>64</v>
      </c>
    </row>
    <row r="8" spans="1:40" s="52" customFormat="1" ht="42.75" x14ac:dyDescent="0.2">
      <c r="A8" s="62" t="s">
        <v>38</v>
      </c>
      <c r="B8" s="62" t="s">
        <v>39</v>
      </c>
      <c r="C8" s="62" t="s">
        <v>40</v>
      </c>
      <c r="D8" s="62" t="s">
        <v>41</v>
      </c>
      <c r="E8" s="63" t="s">
        <v>66</v>
      </c>
      <c r="F8" s="64">
        <v>42566</v>
      </c>
      <c r="G8" s="64">
        <v>42735</v>
      </c>
      <c r="H8" s="65" t="s">
        <v>65</v>
      </c>
      <c r="I8" s="65" t="s">
        <v>67</v>
      </c>
      <c r="J8" s="66">
        <v>0</v>
      </c>
      <c r="K8" s="61"/>
      <c r="L8" s="34"/>
      <c r="M8" s="34"/>
      <c r="N8" s="30"/>
      <c r="O8" s="30"/>
      <c r="P8" s="30"/>
      <c r="Q8" s="30"/>
      <c r="R8" s="30"/>
      <c r="S8" s="55"/>
      <c r="T8" s="30"/>
      <c r="U8" s="30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</row>
    <row r="9" spans="1:40" s="53" customFormat="1" ht="51" x14ac:dyDescent="0.2">
      <c r="A9" s="62"/>
      <c r="B9" s="62"/>
      <c r="C9" s="62"/>
      <c r="D9" s="62"/>
      <c r="E9" s="63" t="s">
        <v>42</v>
      </c>
      <c r="F9" s="67">
        <v>42370</v>
      </c>
      <c r="G9" s="67">
        <v>42735</v>
      </c>
      <c r="H9" s="63" t="s">
        <v>50</v>
      </c>
      <c r="I9" s="63">
        <v>0</v>
      </c>
      <c r="J9" s="63">
        <v>1</v>
      </c>
      <c r="K9" s="63"/>
      <c r="L9" s="68"/>
      <c r="M9" s="68"/>
      <c r="N9" s="69">
        <v>10776200</v>
      </c>
      <c r="O9" s="69"/>
      <c r="P9" s="69"/>
      <c r="Q9" s="68"/>
      <c r="R9" s="68">
        <v>0</v>
      </c>
      <c r="S9" s="70">
        <v>9000</v>
      </c>
      <c r="T9" s="63">
        <v>0</v>
      </c>
      <c r="U9" s="68">
        <f>T9/S9</f>
        <v>0</v>
      </c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</row>
    <row r="10" spans="1:40" s="53" customFormat="1" ht="25.5" x14ac:dyDescent="0.2">
      <c r="A10" s="62"/>
      <c r="B10" s="62"/>
      <c r="C10" s="62"/>
      <c r="D10" s="62"/>
      <c r="E10" s="63" t="s">
        <v>43</v>
      </c>
      <c r="F10" s="67">
        <v>42370</v>
      </c>
      <c r="G10" s="67">
        <v>42735</v>
      </c>
      <c r="H10" s="63" t="s">
        <v>51</v>
      </c>
      <c r="I10" s="63">
        <v>0</v>
      </c>
      <c r="J10" s="63">
        <v>2</v>
      </c>
      <c r="K10" s="63"/>
      <c r="L10" s="68"/>
      <c r="M10" s="68"/>
      <c r="N10" s="69">
        <v>20000000</v>
      </c>
      <c r="O10" s="69"/>
      <c r="P10" s="69">
        <v>0</v>
      </c>
      <c r="Q10" s="68">
        <f>(P10+O10)/(N10)</f>
        <v>0</v>
      </c>
      <c r="R10" s="68"/>
      <c r="S10" s="70">
        <v>2000</v>
      </c>
      <c r="T10" s="63">
        <v>0</v>
      </c>
      <c r="U10" s="68">
        <f t="shared" ref="U10:U18" si="0">T10/S10</f>
        <v>0</v>
      </c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</row>
    <row r="11" spans="1:40" s="53" customFormat="1" ht="25.5" x14ac:dyDescent="0.2">
      <c r="A11" s="62"/>
      <c r="B11" s="62"/>
      <c r="C11" s="62"/>
      <c r="D11" s="62"/>
      <c r="E11" s="63" t="s">
        <v>66</v>
      </c>
      <c r="F11" s="67">
        <v>42566</v>
      </c>
      <c r="G11" s="67">
        <v>42735</v>
      </c>
      <c r="H11" s="63" t="s">
        <v>68</v>
      </c>
      <c r="I11" s="63">
        <v>0</v>
      </c>
      <c r="J11" s="63">
        <v>0</v>
      </c>
      <c r="K11" s="63"/>
      <c r="L11" s="68"/>
      <c r="M11" s="68"/>
      <c r="N11" s="69"/>
      <c r="O11" s="69"/>
      <c r="P11" s="69"/>
      <c r="Q11" s="68"/>
      <c r="R11" s="68"/>
      <c r="S11" s="70"/>
      <c r="T11" s="63"/>
      <c r="U11" s="68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</row>
    <row r="12" spans="1:40" s="53" customFormat="1" ht="38.25" x14ac:dyDescent="0.2">
      <c r="A12" s="62"/>
      <c r="B12" s="62"/>
      <c r="C12" s="62"/>
      <c r="D12" s="62"/>
      <c r="E12" s="63" t="s">
        <v>66</v>
      </c>
      <c r="F12" s="67">
        <v>42566</v>
      </c>
      <c r="G12" s="67">
        <v>42735</v>
      </c>
      <c r="H12" s="63" t="s">
        <v>69</v>
      </c>
      <c r="I12" s="63">
        <v>0</v>
      </c>
      <c r="J12" s="63">
        <v>0</v>
      </c>
      <c r="K12" s="63"/>
      <c r="L12" s="68"/>
      <c r="M12" s="68"/>
      <c r="N12" s="69"/>
      <c r="O12" s="69"/>
      <c r="P12" s="69"/>
      <c r="Q12" s="68"/>
      <c r="R12" s="68"/>
      <c r="S12" s="70"/>
      <c r="T12" s="63"/>
      <c r="U12" s="68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</row>
    <row r="13" spans="1:40" s="53" customFormat="1" ht="51" x14ac:dyDescent="0.2">
      <c r="A13" s="62"/>
      <c r="B13" s="62"/>
      <c r="C13" s="62"/>
      <c r="D13" s="62"/>
      <c r="E13" s="63" t="s">
        <v>71</v>
      </c>
      <c r="F13" s="67">
        <v>42566</v>
      </c>
      <c r="G13" s="67">
        <v>42735</v>
      </c>
      <c r="H13" s="63" t="s">
        <v>70</v>
      </c>
      <c r="I13" s="63">
        <v>0</v>
      </c>
      <c r="J13" s="63">
        <v>1</v>
      </c>
      <c r="K13" s="63"/>
      <c r="L13" s="68"/>
      <c r="M13" s="68"/>
      <c r="N13" s="69">
        <v>5000000</v>
      </c>
      <c r="O13" s="69"/>
      <c r="P13" s="69"/>
      <c r="Q13" s="68"/>
      <c r="R13" s="68"/>
      <c r="S13" s="70">
        <v>447716</v>
      </c>
      <c r="T13" s="63"/>
      <c r="U13" s="68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</row>
    <row r="14" spans="1:40" s="53" customFormat="1" ht="51" x14ac:dyDescent="0.2">
      <c r="A14" s="62"/>
      <c r="B14" s="62"/>
      <c r="C14" s="62"/>
      <c r="D14" s="62"/>
      <c r="E14" s="63" t="s">
        <v>44</v>
      </c>
      <c r="F14" s="67">
        <v>42370</v>
      </c>
      <c r="G14" s="67">
        <v>42735</v>
      </c>
      <c r="H14" s="63" t="s">
        <v>52</v>
      </c>
      <c r="I14" s="63">
        <v>0</v>
      </c>
      <c r="J14" s="63">
        <v>1</v>
      </c>
      <c r="K14" s="63"/>
      <c r="L14" s="68"/>
      <c r="M14" s="68"/>
      <c r="N14" s="69">
        <v>35000000</v>
      </c>
      <c r="O14" s="69">
        <v>0</v>
      </c>
      <c r="P14" s="69"/>
      <c r="Q14" s="68"/>
      <c r="R14" s="68"/>
      <c r="S14" s="70">
        <v>447716</v>
      </c>
      <c r="T14" s="71"/>
      <c r="U14" s="68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</row>
    <row r="15" spans="1:40" s="53" customFormat="1" ht="51" x14ac:dyDescent="0.2">
      <c r="A15" s="62"/>
      <c r="B15" s="62"/>
      <c r="C15" s="62"/>
      <c r="D15" s="62"/>
      <c r="E15" s="63" t="s">
        <v>45</v>
      </c>
      <c r="F15" s="67">
        <v>42370</v>
      </c>
      <c r="G15" s="67">
        <v>42735</v>
      </c>
      <c r="H15" s="63" t="s">
        <v>53</v>
      </c>
      <c r="I15" s="63">
        <v>2</v>
      </c>
      <c r="J15" s="63">
        <v>1</v>
      </c>
      <c r="K15" s="63"/>
      <c r="L15" s="68"/>
      <c r="M15" s="68"/>
      <c r="N15" s="69">
        <v>30000000</v>
      </c>
      <c r="O15" s="69">
        <v>0</v>
      </c>
      <c r="P15" s="69">
        <v>0</v>
      </c>
      <c r="Q15" s="68">
        <f t="shared" ref="Q15:Q18" si="1">(P15+O15)/(N15)</f>
        <v>0</v>
      </c>
      <c r="R15" s="68">
        <v>0</v>
      </c>
      <c r="S15" s="70">
        <v>447716</v>
      </c>
      <c r="T15" s="71"/>
      <c r="U15" s="68">
        <f t="shared" si="0"/>
        <v>0</v>
      </c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</row>
    <row r="16" spans="1:40" s="33" customFormat="1" ht="25.5" x14ac:dyDescent="0.2">
      <c r="A16" s="62"/>
      <c r="B16" s="62"/>
      <c r="C16" s="62"/>
      <c r="D16" s="62" t="s">
        <v>46</v>
      </c>
      <c r="E16" s="63" t="s">
        <v>66</v>
      </c>
      <c r="F16" s="67">
        <v>42566</v>
      </c>
      <c r="G16" s="67">
        <v>42735</v>
      </c>
      <c r="H16" s="63" t="s">
        <v>72</v>
      </c>
      <c r="I16" s="63">
        <v>0</v>
      </c>
      <c r="J16" s="63">
        <v>0</v>
      </c>
      <c r="K16" s="63"/>
      <c r="L16" s="68"/>
      <c r="M16" s="68"/>
      <c r="N16" s="69"/>
      <c r="O16" s="69"/>
      <c r="P16" s="69"/>
      <c r="Q16" s="68"/>
      <c r="R16" s="68"/>
      <c r="S16" s="70"/>
      <c r="T16" s="63"/>
      <c r="U16" s="68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</row>
    <row r="17" spans="1:40" s="33" customFormat="1" ht="51" x14ac:dyDescent="0.2">
      <c r="A17" s="62"/>
      <c r="B17" s="62"/>
      <c r="C17" s="62"/>
      <c r="D17" s="62"/>
      <c r="E17" s="63" t="s">
        <v>47</v>
      </c>
      <c r="F17" s="67">
        <v>42370</v>
      </c>
      <c r="G17" s="67">
        <v>42735</v>
      </c>
      <c r="H17" s="63" t="s">
        <v>54</v>
      </c>
      <c r="I17" s="63">
        <v>0</v>
      </c>
      <c r="J17" s="63">
        <v>5</v>
      </c>
      <c r="K17" s="63"/>
      <c r="L17" s="68"/>
      <c r="M17" s="68"/>
      <c r="N17" s="69">
        <v>10000000</v>
      </c>
      <c r="O17" s="69"/>
      <c r="P17" s="69">
        <v>0</v>
      </c>
      <c r="Q17" s="68">
        <f t="shared" ref="Q17" si="2">(P17+O17)/(N17)</f>
        <v>0</v>
      </c>
      <c r="R17" s="68">
        <v>0.2</v>
      </c>
      <c r="S17" s="70">
        <v>1500</v>
      </c>
      <c r="T17" s="63"/>
      <c r="U17" s="68">
        <f t="shared" ref="U17" si="3">T17/S17</f>
        <v>0</v>
      </c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</row>
    <row r="18" spans="1:40" s="33" customFormat="1" ht="63.75" x14ac:dyDescent="0.2">
      <c r="A18" s="62"/>
      <c r="B18" s="62"/>
      <c r="C18" s="62"/>
      <c r="D18" s="62"/>
      <c r="E18" s="63" t="s">
        <v>48</v>
      </c>
      <c r="F18" s="67">
        <v>42370</v>
      </c>
      <c r="G18" s="67">
        <v>42735</v>
      </c>
      <c r="H18" s="63" t="s">
        <v>55</v>
      </c>
      <c r="I18" s="63">
        <v>0</v>
      </c>
      <c r="J18" s="63">
        <v>2</v>
      </c>
      <c r="K18" s="63"/>
      <c r="L18" s="68"/>
      <c r="M18" s="68"/>
      <c r="N18" s="69">
        <v>10000000</v>
      </c>
      <c r="O18" s="69">
        <v>0</v>
      </c>
      <c r="P18" s="69">
        <v>0</v>
      </c>
      <c r="Q18" s="68">
        <f t="shared" si="1"/>
        <v>0</v>
      </c>
      <c r="R18" s="68">
        <v>0</v>
      </c>
      <c r="S18" s="70">
        <v>600</v>
      </c>
      <c r="T18" s="63">
        <v>0</v>
      </c>
      <c r="U18" s="68">
        <f t="shared" si="0"/>
        <v>0</v>
      </c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</row>
    <row r="19" spans="1:40" s="33" customFormat="1" ht="25.5" x14ac:dyDescent="0.2">
      <c r="A19" s="62"/>
      <c r="B19" s="62"/>
      <c r="C19" s="62"/>
      <c r="D19" s="62"/>
      <c r="E19" s="63" t="s">
        <v>66</v>
      </c>
      <c r="F19" s="67">
        <v>42566</v>
      </c>
      <c r="G19" s="67">
        <v>42735</v>
      </c>
      <c r="H19" s="63" t="s">
        <v>73</v>
      </c>
      <c r="I19" s="63">
        <v>80</v>
      </c>
      <c r="J19" s="63">
        <v>0</v>
      </c>
      <c r="K19" s="63"/>
      <c r="L19" s="68"/>
      <c r="M19" s="68"/>
      <c r="N19" s="69"/>
      <c r="O19" s="69"/>
      <c r="P19" s="69"/>
      <c r="Q19" s="68"/>
      <c r="R19" s="68"/>
      <c r="S19" s="70"/>
      <c r="T19" s="63"/>
      <c r="U19" s="68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</row>
    <row r="20" spans="1:40" s="33" customFormat="1" ht="38.25" customHeight="1" x14ac:dyDescent="0.2">
      <c r="A20" s="62"/>
      <c r="B20" s="62"/>
      <c r="C20" s="62"/>
      <c r="D20" s="62"/>
      <c r="E20" s="72" t="s">
        <v>49</v>
      </c>
      <c r="F20" s="73">
        <v>42370</v>
      </c>
      <c r="G20" s="73">
        <v>42735</v>
      </c>
      <c r="H20" s="72" t="s">
        <v>56</v>
      </c>
      <c r="I20" s="72">
        <v>0</v>
      </c>
      <c r="J20" s="72">
        <v>1</v>
      </c>
      <c r="K20" s="72"/>
      <c r="L20" s="68"/>
      <c r="M20" s="68"/>
      <c r="N20" s="69">
        <v>10000000</v>
      </c>
      <c r="O20" s="69">
        <v>0</v>
      </c>
      <c r="P20" s="69">
        <v>0</v>
      </c>
      <c r="Q20" s="68">
        <f t="shared" ref="Q20" si="4">(P20+O20)/(N20)</f>
        <v>0</v>
      </c>
      <c r="R20" s="68">
        <v>0</v>
      </c>
      <c r="S20" s="70">
        <v>1000</v>
      </c>
      <c r="T20" s="63">
        <v>0</v>
      </c>
      <c r="U20" s="68">
        <f t="shared" ref="U20" si="5">T20/S20</f>
        <v>0</v>
      </c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</row>
    <row r="21" spans="1:40" s="33" customFormat="1" ht="38.25" customHeight="1" x14ac:dyDescent="0.2">
      <c r="A21" s="62"/>
      <c r="B21" s="62"/>
      <c r="C21" s="62"/>
      <c r="D21" s="62"/>
      <c r="E21" s="72" t="s">
        <v>75</v>
      </c>
      <c r="F21" s="67">
        <v>42566</v>
      </c>
      <c r="G21" s="67">
        <v>42735</v>
      </c>
      <c r="H21" s="72" t="s">
        <v>74</v>
      </c>
      <c r="I21" s="72">
        <v>1</v>
      </c>
      <c r="J21" s="72">
        <v>1</v>
      </c>
      <c r="K21" s="72"/>
      <c r="L21" s="68"/>
      <c r="M21" s="68"/>
      <c r="N21" s="69">
        <v>1000000</v>
      </c>
      <c r="O21" s="69"/>
      <c r="P21" s="69"/>
      <c r="Q21" s="68"/>
      <c r="R21" s="68"/>
      <c r="S21" s="70">
        <v>447716</v>
      </c>
      <c r="T21" s="63"/>
      <c r="U21" s="68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</row>
    <row r="22" spans="1:40" x14ac:dyDescent="0.2">
      <c r="A22" s="29"/>
      <c r="N22" s="27"/>
    </row>
  </sheetData>
  <mergeCells count="16">
    <mergeCell ref="E3:K3"/>
    <mergeCell ref="C4:C7"/>
    <mergeCell ref="D4:D7"/>
    <mergeCell ref="F4:G6"/>
    <mergeCell ref="S4:U6"/>
    <mergeCell ref="H4:K6"/>
    <mergeCell ref="L4:M6"/>
    <mergeCell ref="N4:R6"/>
    <mergeCell ref="E4:E7"/>
    <mergeCell ref="D16:D21"/>
    <mergeCell ref="B4:B7"/>
    <mergeCell ref="A4:A7"/>
    <mergeCell ref="D8:D15"/>
    <mergeCell ref="A8:A21"/>
    <mergeCell ref="B8:B21"/>
    <mergeCell ref="C8:C21"/>
  </mergeCells>
  <phoneticPr fontId="0" type="noConversion"/>
  <printOptions horizontalCentered="1"/>
  <pageMargins left="0.25" right="0.25" top="0.75" bottom="0.75" header="0.3" footer="0.3"/>
  <pageSetup paperSize="163" scale="98" fitToWidth="0" pageOrder="overThenDown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POAI</vt:lpstr>
      <vt:lpstr>PLAN DE ACCIÓN 2016</vt:lpstr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2016-07-21T14:30:36Z</cp:lastPrinted>
  <dcterms:created xsi:type="dcterms:W3CDTF">2008-07-08T21:30:46Z</dcterms:created>
  <dcterms:modified xsi:type="dcterms:W3CDTF">2016-07-25T20:48:54Z</dcterms:modified>
</cp:coreProperties>
</file>